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1746638E-F2D1-400E-A877-DD48BF956CE5}" xr6:coauthVersionLast="47" xr6:coauthVersionMax="47" xr10:uidLastSave="{00000000-0000-0000-0000-000000000000}"/>
  <bookViews>
    <workbookView xWindow="1170" yWindow="1170" windowWidth="21600" windowHeight="1138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" l="1"/>
  <c r="G30" i="1"/>
  <c r="G28" i="1"/>
  <c r="G15" i="1"/>
  <c r="G17" i="1"/>
  <c r="G19" i="1"/>
  <c r="G21" i="1"/>
  <c r="G23" i="1"/>
  <c r="G13" i="1"/>
  <c r="G37" i="1" s="1"/>
  <c r="D37" i="1" l="1"/>
</calcChain>
</file>

<file path=xl/sharedStrings.xml><?xml version="1.0" encoding="utf-8"?>
<sst xmlns="http://schemas.openxmlformats.org/spreadsheetml/2006/main" count="37" uniqueCount="29">
  <si>
    <t>ФОТ и отчисления</t>
  </si>
  <si>
    <t>Содержание площадки ТБО</t>
  </si>
  <si>
    <t>Налоги ЗОП</t>
  </si>
  <si>
    <t>Обслуживание ВЗУ и ЦВМ СНТ</t>
  </si>
  <si>
    <t>Обслуживание ЛЭП 0,4; ВЛЭП 10</t>
  </si>
  <si>
    <t>Содержание ЗОП</t>
  </si>
  <si>
    <t>Административно-хозяйственные расходы</t>
  </si>
  <si>
    <t>Взнос на содержание подьездных путей</t>
  </si>
  <si>
    <t xml:space="preserve">            Позиции сметы</t>
  </si>
  <si>
    <t>Целевой взнос : модернизация систем учета в ТП250кВа,</t>
  </si>
  <si>
    <t>новкой опор</t>
  </si>
  <si>
    <t>модернизация подключения ул№6 с переуста-</t>
  </si>
  <si>
    <t>Устав и сайт</t>
  </si>
  <si>
    <t>Сумма</t>
  </si>
  <si>
    <t>01.01.2019-31.12.2019</t>
  </si>
  <si>
    <t>взнос не определен</t>
  </si>
  <si>
    <t>Утверждено</t>
  </si>
  <si>
    <t>от</t>
  </si>
  <si>
    <t>Итого</t>
  </si>
  <si>
    <t>Кол-во единиц</t>
  </si>
  <si>
    <t>Единица измер.</t>
  </si>
  <si>
    <t>1участок(6сот.)/</t>
  </si>
  <si>
    <t>подключение</t>
  </si>
  <si>
    <t>1 участок</t>
  </si>
  <si>
    <t>К оплате с единицы</t>
  </si>
  <si>
    <t>Обшим Собранием</t>
  </si>
  <si>
    <t>для расчета членского взноса/платежа садоводов</t>
  </si>
  <si>
    <t xml:space="preserve">в АСАНТ 1 </t>
  </si>
  <si>
    <t>Финансово-экономическое обоснование на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</si>
</sst>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"/>
    <numFmt numFmtId="165" formatCode="#,##0.00\ &quot;₽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Border="1"/>
    <xf numFmtId="0" fontId="0" fillId="0" borderId="0" xfId="0" applyFill="1" applyBorder="1"/>
    <xf numFmtId="0" fontId="2" fillId="0" borderId="0" xfId="0" applyFont="1" applyBorder="1"/>
    <xf numFmtId="0" fontId="1" fillId="0" borderId="6" xfId="0" applyFont="1" applyBorder="1"/>
    <xf numFmtId="0" fontId="1" fillId="0" borderId="4" xfId="0" applyFont="1" applyBorder="1"/>
    <xf numFmtId="164" fontId="0" fillId="0" borderId="0" xfId="0" applyNumberFormat="1"/>
    <xf numFmtId="165" fontId="0" fillId="0" borderId="0" xfId="0" applyNumberFormat="1"/>
    <xf numFmtId="165" fontId="0" fillId="0" borderId="0" xfId="0" applyNumberFormat="1" applyBorder="1"/>
    <xf numFmtId="165" fontId="0" fillId="2" borderId="0" xfId="0" applyNumberFormat="1" applyFill="1" applyBorder="1"/>
    <xf numFmtId="165" fontId="0" fillId="2" borderId="0" xfId="0" applyNumberFormat="1" applyFill="1"/>
    <xf numFmtId="165" fontId="2" fillId="0" borderId="6" xfId="0" applyNumberFormat="1" applyFont="1" applyBorder="1"/>
    <xf numFmtId="165" fontId="2" fillId="0" borderId="3" xfId="0" applyNumberFormat="1" applyFont="1" applyBorder="1"/>
    <xf numFmtId="165" fontId="2" fillId="0" borderId="4" xfId="0" applyNumberFormat="1" applyFont="1" applyBorder="1"/>
    <xf numFmtId="165" fontId="2" fillId="0" borderId="2" xfId="0" applyNumberFormat="1" applyFont="1" applyBorder="1"/>
    <xf numFmtId="165" fontId="5" fillId="0" borderId="0" xfId="0" applyNumberFormat="1" applyFont="1" applyBorder="1"/>
    <xf numFmtId="0" fontId="0" fillId="0" borderId="4" xfId="0" applyBorder="1"/>
    <xf numFmtId="0" fontId="0" fillId="0" borderId="12" xfId="0" applyBorder="1"/>
    <xf numFmtId="0" fontId="0" fillId="0" borderId="15" xfId="0" applyBorder="1"/>
    <xf numFmtId="0" fontId="2" fillId="0" borderId="14" xfId="0" applyFont="1" applyBorder="1"/>
    <xf numFmtId="0" fontId="3" fillId="0" borderId="14" xfId="0" applyFont="1" applyBorder="1"/>
    <xf numFmtId="0" fontId="2" fillId="0" borderId="6" xfId="0" applyFont="1" applyBorder="1"/>
    <xf numFmtId="0" fontId="3" fillId="0" borderId="6" xfId="0" applyFont="1" applyBorder="1"/>
    <xf numFmtId="0" fontId="2" fillId="0" borderId="4" xfId="0" applyFont="1" applyBorder="1"/>
    <xf numFmtId="0" fontId="6" fillId="0" borderId="12" xfId="0" applyFont="1" applyBorder="1"/>
    <xf numFmtId="0" fontId="6" fillId="0" borderId="4" xfId="0" applyFont="1" applyBorder="1"/>
    <xf numFmtId="0" fontId="2" fillId="0" borderId="2" xfId="0" applyFont="1" applyBorder="1"/>
    <xf numFmtId="0" fontId="2" fillId="0" borderId="10" xfId="0" applyFont="1" applyBorder="1"/>
    <xf numFmtId="0" fontId="2" fillId="0" borderId="5" xfId="0" applyFont="1" applyBorder="1"/>
    <xf numFmtId="0" fontId="6" fillId="0" borderId="13" xfId="0" applyFont="1" applyBorder="1"/>
    <xf numFmtId="0" fontId="2" fillId="0" borderId="12" xfId="0" applyFont="1" applyBorder="1"/>
    <xf numFmtId="0" fontId="2" fillId="0" borderId="3" xfId="0" applyFont="1" applyBorder="1"/>
    <xf numFmtId="0" fontId="6" fillId="0" borderId="17" xfId="0" applyFont="1" applyBorder="1"/>
    <xf numFmtId="0" fontId="2" fillId="0" borderId="11" xfId="0" applyFont="1" applyBorder="1"/>
    <xf numFmtId="0" fontId="6" fillId="0" borderId="14" xfId="0" applyFont="1" applyBorder="1"/>
    <xf numFmtId="0" fontId="2" fillId="0" borderId="8" xfId="0" applyFont="1" applyBorder="1"/>
    <xf numFmtId="0" fontId="2" fillId="0" borderId="1" xfId="0" applyFont="1" applyBorder="1"/>
    <xf numFmtId="0" fontId="2" fillId="0" borderId="9" xfId="0" applyFont="1" applyBorder="1"/>
    <xf numFmtId="165" fontId="2" fillId="0" borderId="5" xfId="0" applyNumberFormat="1" applyFont="1" applyBorder="1"/>
    <xf numFmtId="165" fontId="2" fillId="0" borderId="15" xfId="0" applyNumberFormat="1" applyFont="1" applyBorder="1"/>
    <xf numFmtId="0" fontId="0" fillId="0" borderId="16" xfId="0" applyBorder="1"/>
    <xf numFmtId="0" fontId="0" fillId="0" borderId="7" xfId="0" applyBorder="1"/>
    <xf numFmtId="0" fontId="4" fillId="0" borderId="17" xfId="0" applyFont="1" applyBorder="1"/>
    <xf numFmtId="0" fontId="3" fillId="0" borderId="8" xfId="0" applyFont="1" applyBorder="1"/>
    <xf numFmtId="165" fontId="2" fillId="0" borderId="8" xfId="0" applyNumberFormat="1" applyFont="1" applyBorder="1"/>
    <xf numFmtId="165" fontId="2" fillId="0" borderId="9" xfId="0" applyNumberFormat="1" applyFont="1" applyBorder="1"/>
    <xf numFmtId="165" fontId="2" fillId="0" borderId="18" xfId="0" applyNumberFormat="1" applyFont="1" applyBorder="1"/>
    <xf numFmtId="165" fontId="2" fillId="0" borderId="19" xfId="0" applyNumberFormat="1" applyFont="1" applyBorder="1"/>
    <xf numFmtId="165" fontId="6" fillId="0" borderId="14" xfId="0" applyNumberFormat="1" applyFont="1" applyBorder="1"/>
    <xf numFmtId="165" fontId="6" fillId="0" borderId="11" xfId="0" applyNumberFormat="1" applyFont="1" applyBorder="1"/>
    <xf numFmtId="165" fontId="6" fillId="0" borderId="12" xfId="0" applyNumberFormat="1" applyFont="1" applyBorder="1"/>
    <xf numFmtId="165" fontId="2" fillId="0" borderId="1" xfId="0" applyNumberFormat="1" applyFont="1" applyBorder="1"/>
    <xf numFmtId="165" fontId="2" fillId="0" borderId="20" xfId="0" applyNumberFormat="1" applyFont="1" applyBorder="1"/>
    <xf numFmtId="0" fontId="0" fillId="0" borderId="21" xfId="0" applyBorder="1"/>
    <xf numFmtId="165" fontId="4" fillId="0" borderId="20" xfId="0" applyNumberFormat="1" applyFont="1" applyBorder="1"/>
    <xf numFmtId="0" fontId="0" fillId="0" borderId="3" xfId="0" applyBorder="1"/>
    <xf numFmtId="0" fontId="0" fillId="0" borderId="2" xfId="0" applyBorder="1"/>
    <xf numFmtId="0" fontId="0" fillId="0" borderId="11" xfId="0" applyBorder="1"/>
    <xf numFmtId="0" fontId="1" fillId="0" borderId="3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" xfId="0" applyFont="1" applyBorder="1"/>
    <xf numFmtId="0" fontId="3" fillId="0" borderId="9" xfId="0" applyFont="1" applyBorder="1"/>
    <xf numFmtId="165" fontId="0" fillId="0" borderId="2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165" fontId="4" fillId="0" borderId="4" xfId="0" applyNumberFormat="1" applyFont="1" applyBorder="1"/>
    <xf numFmtId="0" fontId="2" fillId="0" borderId="13" xfId="0" applyFont="1" applyBorder="1"/>
    <xf numFmtId="0" fontId="0" fillId="0" borderId="10" xfId="0" applyBorder="1"/>
    <xf numFmtId="165" fontId="0" fillId="0" borderId="5" xfId="0" applyNumberFormat="1" applyBorder="1"/>
    <xf numFmtId="0" fontId="2" fillId="0" borderId="22" xfId="0" applyFont="1" applyBorder="1"/>
    <xf numFmtId="165" fontId="2" fillId="0" borderId="22" xfId="0" applyNumberFormat="1" applyFont="1" applyBorder="1"/>
    <xf numFmtId="0" fontId="2" fillId="0" borderId="15" xfId="0" applyFont="1" applyBorder="1"/>
    <xf numFmtId="0" fontId="2" fillId="0" borderId="17" xfId="0" applyFont="1" applyBorder="1"/>
    <xf numFmtId="165" fontId="1" fillId="0" borderId="0" xfId="0" applyNumberFormat="1" applyFont="1" applyBorder="1"/>
    <xf numFmtId="0" fontId="7" fillId="0" borderId="0" xfId="0" applyFont="1" applyBorder="1"/>
    <xf numFmtId="165" fontId="7" fillId="0" borderId="0" xfId="0" applyNumberFormat="1" applyFont="1" applyBorder="1"/>
    <xf numFmtId="165" fontId="2" fillId="0" borderId="0" xfId="0" applyNumberFormat="1" applyFont="1"/>
    <xf numFmtId="165" fontId="2" fillId="0" borderId="0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13"/>
  <sheetViews>
    <sheetView tabSelected="1" topLeftCell="A17" workbookViewId="0">
      <selection activeCell="C6" sqref="C6"/>
    </sheetView>
  </sheetViews>
  <sheetFormatPr defaultRowHeight="15" x14ac:dyDescent="0.25"/>
  <cols>
    <col min="3" max="3" width="58.42578125" customWidth="1"/>
    <col min="4" max="4" width="22" style="7" customWidth="1"/>
    <col min="5" max="5" width="22.5703125" style="7" customWidth="1"/>
    <col min="6" max="6" width="21.140625" style="7" customWidth="1"/>
    <col min="7" max="7" width="24.5703125" style="7" customWidth="1"/>
    <col min="8" max="8" width="18" style="10" customWidth="1"/>
    <col min="9" max="9" width="16.140625" customWidth="1"/>
  </cols>
  <sheetData>
    <row r="1" spans="2:13" x14ac:dyDescent="0.25">
      <c r="H1" s="9"/>
    </row>
    <row r="2" spans="2:13" ht="15.75" x14ac:dyDescent="0.25">
      <c r="G2" s="77" t="s">
        <v>16</v>
      </c>
      <c r="H2" s="9"/>
    </row>
    <row r="3" spans="2:13" ht="15.75" x14ac:dyDescent="0.25">
      <c r="G3" s="77" t="s">
        <v>25</v>
      </c>
      <c r="H3" s="9"/>
    </row>
    <row r="4" spans="2:13" ht="15.75" x14ac:dyDescent="0.25">
      <c r="D4" s="8"/>
      <c r="E4" s="8"/>
      <c r="F4" s="8"/>
      <c r="G4" s="78" t="s">
        <v>17</v>
      </c>
      <c r="H4" s="9"/>
    </row>
    <row r="5" spans="2:13" ht="28.5" x14ac:dyDescent="0.45">
      <c r="C5" s="75" t="s">
        <v>28</v>
      </c>
      <c r="D5" s="76"/>
      <c r="E5" s="76"/>
      <c r="F5" s="15"/>
      <c r="G5" s="8"/>
      <c r="H5" s="9"/>
    </row>
    <row r="6" spans="2:13" ht="15.75" x14ac:dyDescent="0.25">
      <c r="C6" s="3"/>
      <c r="D6" s="8"/>
      <c r="E6" s="8"/>
      <c r="F6" s="8"/>
      <c r="G6" s="8"/>
      <c r="H6" s="9"/>
      <c r="M6" s="6"/>
    </row>
    <row r="7" spans="2:13" ht="28.5" x14ac:dyDescent="0.45">
      <c r="C7" s="75" t="s">
        <v>26</v>
      </c>
      <c r="D7" s="74"/>
      <c r="E7" s="74"/>
      <c r="F7" s="8"/>
      <c r="G7" s="8"/>
      <c r="H7" s="9"/>
    </row>
    <row r="8" spans="2:13" x14ac:dyDescent="0.25">
      <c r="C8" s="2"/>
      <c r="D8" s="8"/>
      <c r="E8" s="8"/>
      <c r="F8" s="8"/>
      <c r="G8" s="8"/>
      <c r="H8" s="9"/>
    </row>
    <row r="9" spans="2:13" ht="15.75" thickBot="1" x14ac:dyDescent="0.3">
      <c r="C9" s="1"/>
      <c r="D9"/>
      <c r="E9"/>
      <c r="F9"/>
      <c r="G9"/>
      <c r="H9"/>
    </row>
    <row r="10" spans="2:13" ht="18.75" x14ac:dyDescent="0.3">
      <c r="B10" s="4"/>
      <c r="C10" s="20" t="s">
        <v>8</v>
      </c>
      <c r="D10" s="22" t="s">
        <v>13</v>
      </c>
      <c r="E10" s="20" t="s">
        <v>20</v>
      </c>
      <c r="F10" s="43" t="s">
        <v>19</v>
      </c>
      <c r="G10" s="22" t="s">
        <v>24</v>
      </c>
      <c r="H10"/>
    </row>
    <row r="11" spans="2:13" ht="18.75" x14ac:dyDescent="0.3">
      <c r="B11" s="58"/>
      <c r="C11" s="57"/>
      <c r="D11" s="55" t="s">
        <v>14</v>
      </c>
      <c r="E11" s="59" t="s">
        <v>21</v>
      </c>
      <c r="F11" s="61"/>
      <c r="G11" s="55"/>
      <c r="H11"/>
    </row>
    <row r="12" spans="2:13" ht="19.5" thickBot="1" x14ac:dyDescent="0.35">
      <c r="B12" s="5"/>
      <c r="C12" s="17"/>
      <c r="D12" s="16"/>
      <c r="E12" s="60" t="s">
        <v>22</v>
      </c>
      <c r="F12" s="62"/>
      <c r="G12" s="16"/>
      <c r="H12"/>
    </row>
    <row r="13" spans="2:13" ht="15.75" x14ac:dyDescent="0.25">
      <c r="B13" s="26">
        <v>1</v>
      </c>
      <c r="C13" s="27" t="s">
        <v>0</v>
      </c>
      <c r="D13" s="46">
        <v>924408.28</v>
      </c>
      <c r="E13" s="21" t="s">
        <v>23</v>
      </c>
      <c r="F13" s="19">
        <v>120</v>
      </c>
      <c r="G13" s="11">
        <f>D13/F13</f>
        <v>7703.4023333333334</v>
      </c>
      <c r="H13"/>
    </row>
    <row r="14" spans="2:13" ht="16.5" thickBot="1" x14ac:dyDescent="0.3">
      <c r="B14" s="23"/>
      <c r="C14" s="24"/>
      <c r="D14" s="45"/>
      <c r="E14" s="72"/>
      <c r="F14" s="73"/>
      <c r="G14" s="39"/>
      <c r="H14"/>
    </row>
    <row r="15" spans="2:13" ht="15.75" x14ac:dyDescent="0.25">
      <c r="B15" s="26">
        <v>2</v>
      </c>
      <c r="C15" s="27" t="s">
        <v>1</v>
      </c>
      <c r="D15" s="46">
        <v>94300</v>
      </c>
      <c r="E15" s="21" t="s">
        <v>23</v>
      </c>
      <c r="F15" s="19">
        <v>120</v>
      </c>
      <c r="G15" s="11">
        <f t="shared" ref="G15:G23" si="0">D15/F15</f>
        <v>785.83333333333337</v>
      </c>
      <c r="H15"/>
    </row>
    <row r="16" spans="2:13" ht="16.5" thickBot="1" x14ac:dyDescent="0.3">
      <c r="B16" s="28"/>
      <c r="C16" s="29"/>
      <c r="D16" s="47"/>
      <c r="E16" s="72"/>
      <c r="F16" s="73"/>
      <c r="G16" s="39"/>
      <c r="H16"/>
    </row>
    <row r="17" spans="2:8" ht="15.75" x14ac:dyDescent="0.25">
      <c r="B17" s="21">
        <v>3</v>
      </c>
      <c r="C17" s="19" t="s">
        <v>2</v>
      </c>
      <c r="D17" s="44">
        <v>90000</v>
      </c>
      <c r="E17" s="26" t="s">
        <v>23</v>
      </c>
      <c r="F17" s="27">
        <v>120</v>
      </c>
      <c r="G17" s="14">
        <f t="shared" si="0"/>
        <v>750</v>
      </c>
      <c r="H17"/>
    </row>
    <row r="18" spans="2:8" ht="16.5" thickBot="1" x14ac:dyDescent="0.3">
      <c r="B18" s="23"/>
      <c r="C18" s="30"/>
      <c r="D18" s="45"/>
      <c r="E18" s="70"/>
      <c r="F18" s="3"/>
      <c r="G18" s="71"/>
      <c r="H18"/>
    </row>
    <row r="19" spans="2:8" ht="15.75" x14ac:dyDescent="0.25">
      <c r="B19" s="26">
        <v>4</v>
      </c>
      <c r="C19" s="27" t="s">
        <v>4</v>
      </c>
      <c r="D19" s="46">
        <v>140540</v>
      </c>
      <c r="E19" s="21" t="s">
        <v>23</v>
      </c>
      <c r="F19" s="19">
        <v>120</v>
      </c>
      <c r="G19" s="11">
        <f t="shared" si="0"/>
        <v>1171.1666666666667</v>
      </c>
      <c r="H19"/>
    </row>
    <row r="20" spans="2:8" ht="16.5" thickBot="1" x14ac:dyDescent="0.3">
      <c r="B20" s="28"/>
      <c r="C20" s="29"/>
      <c r="D20" s="47"/>
      <c r="E20" s="72"/>
      <c r="F20" s="73"/>
      <c r="G20" s="39"/>
      <c r="H20"/>
    </row>
    <row r="21" spans="2:8" ht="15.75" x14ac:dyDescent="0.25">
      <c r="B21" s="21">
        <v>5</v>
      </c>
      <c r="C21" s="19" t="s">
        <v>5</v>
      </c>
      <c r="D21" s="44">
        <v>183600</v>
      </c>
      <c r="E21" s="26" t="s">
        <v>23</v>
      </c>
      <c r="F21" s="27">
        <v>120</v>
      </c>
      <c r="G21" s="14">
        <f t="shared" si="0"/>
        <v>1530</v>
      </c>
      <c r="H21"/>
    </row>
    <row r="22" spans="2:8" ht="16.5" thickBot="1" x14ac:dyDescent="0.3">
      <c r="B22" s="23"/>
      <c r="C22" s="24"/>
      <c r="D22" s="45"/>
      <c r="E22" s="70"/>
      <c r="F22" s="3"/>
      <c r="G22" s="71"/>
      <c r="H22"/>
    </row>
    <row r="23" spans="2:8" ht="15.75" x14ac:dyDescent="0.25">
      <c r="B23" s="26">
        <v>6</v>
      </c>
      <c r="C23" s="27" t="s">
        <v>6</v>
      </c>
      <c r="D23" s="46">
        <v>219300</v>
      </c>
      <c r="E23" s="21" t="s">
        <v>23</v>
      </c>
      <c r="F23" s="19">
        <v>120</v>
      </c>
      <c r="G23" s="11">
        <f t="shared" si="0"/>
        <v>1827.5</v>
      </c>
      <c r="H23"/>
    </row>
    <row r="24" spans="2:8" ht="16.5" thickBot="1" x14ac:dyDescent="0.3">
      <c r="B24" s="28"/>
      <c r="C24" s="29"/>
      <c r="D24" s="47"/>
      <c r="E24" s="72"/>
      <c r="F24" s="30"/>
      <c r="G24" s="65"/>
      <c r="H24"/>
    </row>
    <row r="25" spans="2:8" ht="15.75" x14ac:dyDescent="0.25">
      <c r="B25" s="35">
        <v>7</v>
      </c>
      <c r="C25" s="21" t="s">
        <v>7</v>
      </c>
      <c r="D25" s="48" t="s">
        <v>15</v>
      </c>
      <c r="E25" s="26"/>
      <c r="F25" s="27"/>
      <c r="G25" s="63"/>
      <c r="H25"/>
    </row>
    <row r="26" spans="2:8" ht="15.75" x14ac:dyDescent="0.25">
      <c r="B26" s="36"/>
      <c r="C26" s="31" t="s">
        <v>27</v>
      </c>
      <c r="D26" s="49"/>
      <c r="E26" s="31"/>
      <c r="F26" s="33"/>
      <c r="G26" s="64"/>
      <c r="H26"/>
    </row>
    <row r="27" spans="2:8" ht="16.5" thickBot="1" x14ac:dyDescent="0.3">
      <c r="B27" s="37"/>
      <c r="C27" s="25"/>
      <c r="D27" s="50"/>
      <c r="E27" s="28"/>
      <c r="F27" s="67"/>
      <c r="G27" s="69"/>
      <c r="H27"/>
    </row>
    <row r="28" spans="2:8" ht="15.75" x14ac:dyDescent="0.25">
      <c r="B28" s="21">
        <v>8</v>
      </c>
      <c r="C28" s="27" t="s">
        <v>3</v>
      </c>
      <c r="D28" s="44">
        <v>56520</v>
      </c>
      <c r="E28" s="21" t="s">
        <v>22</v>
      </c>
      <c r="F28" s="19">
        <v>51</v>
      </c>
      <c r="G28" s="11">
        <f>D28/F28</f>
        <v>1108.2352941176471</v>
      </c>
      <c r="H28"/>
    </row>
    <row r="29" spans="2:8" ht="16.5" thickBot="1" x14ac:dyDescent="0.3">
      <c r="B29" s="23"/>
      <c r="C29" s="30"/>
      <c r="D29" s="45"/>
      <c r="E29" s="23"/>
      <c r="F29" s="30"/>
      <c r="G29" s="13"/>
      <c r="H29"/>
    </row>
    <row r="30" spans="2:8" ht="15.75" x14ac:dyDescent="0.25">
      <c r="B30" s="21">
        <v>9</v>
      </c>
      <c r="C30" s="19" t="s">
        <v>9</v>
      </c>
      <c r="D30" s="44">
        <v>70442.3</v>
      </c>
      <c r="E30" s="26" t="s">
        <v>22</v>
      </c>
      <c r="F30" s="27">
        <v>56</v>
      </c>
      <c r="G30" s="14">
        <f>D30/F30</f>
        <v>1257.8982142857144</v>
      </c>
      <c r="H30"/>
    </row>
    <row r="31" spans="2:8" ht="15.75" x14ac:dyDescent="0.25">
      <c r="B31" s="31"/>
      <c r="C31" s="33" t="s">
        <v>11</v>
      </c>
      <c r="D31" s="51"/>
      <c r="E31" s="31"/>
      <c r="F31" s="33"/>
      <c r="G31" s="12"/>
      <c r="H31"/>
    </row>
    <row r="32" spans="2:8" ht="16.5" thickBot="1" x14ac:dyDescent="0.3">
      <c r="B32" s="23"/>
      <c r="C32" s="30" t="s">
        <v>10</v>
      </c>
      <c r="D32" s="45"/>
      <c r="E32" s="28"/>
      <c r="F32" s="67"/>
      <c r="G32" s="38"/>
      <c r="H32"/>
    </row>
    <row r="33" spans="2:8" ht="15.75" x14ac:dyDescent="0.25">
      <c r="B33" s="21"/>
      <c r="C33" s="34"/>
      <c r="D33" s="44"/>
      <c r="E33" s="21"/>
      <c r="F33" s="19"/>
      <c r="G33" s="11"/>
      <c r="H33"/>
    </row>
    <row r="34" spans="2:8" ht="15.75" x14ac:dyDescent="0.25">
      <c r="B34" s="31">
        <v>10</v>
      </c>
      <c r="C34" s="33" t="s">
        <v>12</v>
      </c>
      <c r="D34" s="51">
        <v>23800</v>
      </c>
      <c r="E34" s="58" t="s">
        <v>23</v>
      </c>
      <c r="F34" s="33">
        <v>120</v>
      </c>
      <c r="G34" s="12">
        <f>D34/F34</f>
        <v>198.33333333333334</v>
      </c>
      <c r="H34"/>
    </row>
    <row r="35" spans="2:8" ht="16.5" thickBot="1" x14ac:dyDescent="0.3">
      <c r="B35" s="25"/>
      <c r="C35" s="32"/>
      <c r="D35" s="52"/>
      <c r="E35" s="5"/>
      <c r="F35" s="17"/>
      <c r="G35" s="65"/>
      <c r="H35"/>
    </row>
    <row r="36" spans="2:8" x14ac:dyDescent="0.25">
      <c r="B36" s="41"/>
      <c r="C36" s="40"/>
      <c r="D36" s="53"/>
      <c r="E36" s="56"/>
      <c r="F36" s="68"/>
      <c r="G36" s="63"/>
      <c r="H36"/>
    </row>
    <row r="37" spans="2:8" ht="21.75" thickBot="1" x14ac:dyDescent="0.4">
      <c r="B37" s="18"/>
      <c r="C37" s="42" t="s">
        <v>18</v>
      </c>
      <c r="D37" s="54">
        <f>D13+D15+D17+D19+D21+D23+D28+D30+D34</f>
        <v>1802910.58</v>
      </c>
      <c r="E37" s="16"/>
      <c r="F37" s="17"/>
      <c r="G37" s="66">
        <f>SUM(G13:G34)</f>
        <v>16332.369175070029</v>
      </c>
      <c r="H37"/>
    </row>
    <row r="38" spans="2:8" x14ac:dyDescent="0.25">
      <c r="D38"/>
      <c r="E38"/>
      <c r="F38"/>
      <c r="G38"/>
      <c r="H38"/>
    </row>
    <row r="39" spans="2:8" x14ac:dyDescent="0.25">
      <c r="D39"/>
      <c r="E39"/>
      <c r="F39"/>
      <c r="G39"/>
      <c r="H39"/>
    </row>
    <row r="40" spans="2:8" x14ac:dyDescent="0.25">
      <c r="D40"/>
      <c r="E40"/>
      <c r="F40"/>
      <c r="G40"/>
      <c r="H40"/>
    </row>
    <row r="41" spans="2:8" x14ac:dyDescent="0.25">
      <c r="D41"/>
      <c r="E41"/>
      <c r="F41"/>
      <c r="G41"/>
      <c r="H41"/>
    </row>
    <row r="42" spans="2:8" x14ac:dyDescent="0.25">
      <c r="D42"/>
      <c r="E42"/>
      <c r="F42"/>
      <c r="G42"/>
      <c r="H42"/>
    </row>
    <row r="43" spans="2:8" x14ac:dyDescent="0.25">
      <c r="D43"/>
      <c r="E43"/>
      <c r="F43"/>
      <c r="G43"/>
      <c r="H43"/>
    </row>
    <row r="44" spans="2:8" x14ac:dyDescent="0.25">
      <c r="D44"/>
      <c r="E44"/>
      <c r="F44"/>
      <c r="G44"/>
      <c r="H44"/>
    </row>
    <row r="45" spans="2:8" x14ac:dyDescent="0.25">
      <c r="D45"/>
      <c r="E45"/>
      <c r="F45"/>
      <c r="G45"/>
      <c r="H45"/>
    </row>
    <row r="46" spans="2:8" x14ac:dyDescent="0.25">
      <c r="D46"/>
      <c r="E46"/>
      <c r="F46"/>
      <c r="G46"/>
      <c r="H46"/>
    </row>
    <row r="47" spans="2:8" x14ac:dyDescent="0.25">
      <c r="D47"/>
      <c r="E47"/>
      <c r="F47"/>
      <c r="G47"/>
      <c r="H47"/>
    </row>
    <row r="48" spans="2:8" x14ac:dyDescent="0.25">
      <c r="D48"/>
      <c r="E48"/>
      <c r="F48"/>
      <c r="G48"/>
      <c r="H48"/>
    </row>
    <row r="49" spans="4:8" x14ac:dyDescent="0.25">
      <c r="D49"/>
      <c r="E49"/>
      <c r="F49"/>
      <c r="G49"/>
      <c r="H49"/>
    </row>
    <row r="50" spans="4:8" x14ac:dyDescent="0.25">
      <c r="D50"/>
      <c r="E50"/>
      <c r="F50"/>
      <c r="G50"/>
      <c r="H50"/>
    </row>
    <row r="51" spans="4:8" x14ac:dyDescent="0.25">
      <c r="D51"/>
      <c r="E51"/>
      <c r="F51"/>
      <c r="G51"/>
      <c r="H51"/>
    </row>
    <row r="52" spans="4:8" x14ac:dyDescent="0.25">
      <c r="D52"/>
      <c r="E52"/>
      <c r="F52"/>
      <c r="G52"/>
      <c r="H52"/>
    </row>
    <row r="53" spans="4:8" x14ac:dyDescent="0.25">
      <c r="E53"/>
      <c r="F53"/>
      <c r="G53"/>
      <c r="H53"/>
    </row>
    <row r="54" spans="4:8" x14ac:dyDescent="0.25">
      <c r="E54"/>
      <c r="F54"/>
      <c r="G54"/>
      <c r="H54"/>
    </row>
    <row r="55" spans="4:8" x14ac:dyDescent="0.25">
      <c r="E55"/>
      <c r="F55"/>
      <c r="G55"/>
      <c r="H55"/>
    </row>
    <row r="56" spans="4:8" x14ac:dyDescent="0.25">
      <c r="E56"/>
      <c r="F56"/>
      <c r="G56"/>
      <c r="H56"/>
    </row>
    <row r="57" spans="4:8" x14ac:dyDescent="0.25">
      <c r="E57"/>
      <c r="F57"/>
      <c r="G57"/>
      <c r="H57"/>
    </row>
    <row r="58" spans="4:8" x14ac:dyDescent="0.25">
      <c r="E58"/>
      <c r="F58"/>
      <c r="G58"/>
      <c r="H58"/>
    </row>
    <row r="59" spans="4:8" x14ac:dyDescent="0.25">
      <c r="E59"/>
      <c r="F59"/>
      <c r="G59"/>
      <c r="H59"/>
    </row>
    <row r="60" spans="4:8" x14ac:dyDescent="0.25">
      <c r="E60"/>
      <c r="F60"/>
      <c r="G60"/>
      <c r="H60"/>
    </row>
    <row r="61" spans="4:8" x14ac:dyDescent="0.25">
      <c r="E61"/>
      <c r="F61"/>
      <c r="G61"/>
      <c r="H61"/>
    </row>
    <row r="62" spans="4:8" x14ac:dyDescent="0.25">
      <c r="E62"/>
      <c r="F62"/>
      <c r="G62"/>
      <c r="H62"/>
    </row>
    <row r="63" spans="4:8" x14ac:dyDescent="0.25">
      <c r="E63"/>
      <c r="F63"/>
      <c r="G63"/>
      <c r="H63"/>
    </row>
    <row r="64" spans="4:8" x14ac:dyDescent="0.25">
      <c r="E64"/>
      <c r="F64"/>
      <c r="G64"/>
      <c r="H64"/>
    </row>
    <row r="65" spans="5:8" x14ac:dyDescent="0.25">
      <c r="E65"/>
      <c r="F65"/>
      <c r="G65"/>
      <c r="H65"/>
    </row>
    <row r="66" spans="5:8" x14ac:dyDescent="0.25">
      <c r="E66"/>
      <c r="F66"/>
      <c r="G66"/>
      <c r="H66"/>
    </row>
    <row r="67" spans="5:8" x14ac:dyDescent="0.25">
      <c r="E67"/>
      <c r="F67"/>
      <c r="G67"/>
      <c r="H67"/>
    </row>
    <row r="68" spans="5:8" x14ac:dyDescent="0.25">
      <c r="E68"/>
      <c r="F68"/>
      <c r="G68"/>
      <c r="H68"/>
    </row>
    <row r="69" spans="5:8" x14ac:dyDescent="0.25">
      <c r="E69"/>
      <c r="F69"/>
      <c r="G69"/>
      <c r="H69"/>
    </row>
    <row r="70" spans="5:8" x14ac:dyDescent="0.25">
      <c r="E70"/>
      <c r="F70"/>
      <c r="G70"/>
      <c r="H70"/>
    </row>
    <row r="71" spans="5:8" x14ac:dyDescent="0.25">
      <c r="E71"/>
      <c r="F71"/>
      <c r="G71"/>
      <c r="H71"/>
    </row>
    <row r="72" spans="5:8" x14ac:dyDescent="0.25">
      <c r="E72"/>
      <c r="F72"/>
      <c r="G72"/>
      <c r="H72"/>
    </row>
    <row r="73" spans="5:8" x14ac:dyDescent="0.25">
      <c r="E73"/>
      <c r="F73"/>
      <c r="G73"/>
      <c r="H73"/>
    </row>
    <row r="74" spans="5:8" x14ac:dyDescent="0.25">
      <c r="E74"/>
      <c r="F74"/>
      <c r="G74"/>
      <c r="H74"/>
    </row>
    <row r="75" spans="5:8" x14ac:dyDescent="0.25">
      <c r="E75"/>
      <c r="F75"/>
      <c r="G75"/>
      <c r="H75"/>
    </row>
    <row r="76" spans="5:8" x14ac:dyDescent="0.25">
      <c r="E76"/>
      <c r="F76"/>
      <c r="G76"/>
      <c r="H76"/>
    </row>
    <row r="77" spans="5:8" x14ac:dyDescent="0.25">
      <c r="E77"/>
      <c r="F77"/>
      <c r="G77"/>
      <c r="H77"/>
    </row>
    <row r="78" spans="5:8" x14ac:dyDescent="0.25">
      <c r="E78"/>
      <c r="F78"/>
      <c r="G78"/>
      <c r="H78"/>
    </row>
    <row r="79" spans="5:8" x14ac:dyDescent="0.25">
      <c r="E79"/>
      <c r="F79"/>
      <c r="G79"/>
      <c r="H79"/>
    </row>
    <row r="80" spans="5:8" x14ac:dyDescent="0.25">
      <c r="E80"/>
      <c r="F80"/>
      <c r="G80"/>
      <c r="H80"/>
    </row>
    <row r="81" spans="5:8" x14ac:dyDescent="0.25">
      <c r="E81"/>
      <c r="F81"/>
      <c r="G81"/>
      <c r="H81"/>
    </row>
    <row r="82" spans="5:8" x14ac:dyDescent="0.25">
      <c r="E82"/>
      <c r="F82"/>
      <c r="G82"/>
      <c r="H82"/>
    </row>
    <row r="83" spans="5:8" x14ac:dyDescent="0.25">
      <c r="E83"/>
      <c r="F83"/>
      <c r="G83"/>
      <c r="H83"/>
    </row>
    <row r="84" spans="5:8" ht="18" customHeight="1" x14ac:dyDescent="0.25">
      <c r="E84"/>
      <c r="F84"/>
      <c r="G84"/>
      <c r="H84"/>
    </row>
    <row r="85" spans="5:8" x14ac:dyDescent="0.25">
      <c r="E85"/>
      <c r="F85"/>
      <c r="G85"/>
      <c r="H85"/>
    </row>
    <row r="86" spans="5:8" x14ac:dyDescent="0.25">
      <c r="E86"/>
      <c r="F86"/>
      <c r="G86"/>
      <c r="H86"/>
    </row>
    <row r="87" spans="5:8" x14ac:dyDescent="0.25">
      <c r="E87"/>
      <c r="F87"/>
      <c r="G87"/>
      <c r="H87"/>
    </row>
    <row r="88" spans="5:8" x14ac:dyDescent="0.25">
      <c r="E88"/>
      <c r="F88"/>
      <c r="G88"/>
      <c r="H88"/>
    </row>
    <row r="89" spans="5:8" ht="15.75" customHeight="1" x14ac:dyDescent="0.25">
      <c r="E89"/>
      <c r="F89"/>
      <c r="G89"/>
      <c r="H89"/>
    </row>
    <row r="90" spans="5:8" x14ac:dyDescent="0.25">
      <c r="E90"/>
      <c r="F90"/>
      <c r="G90"/>
      <c r="H90"/>
    </row>
    <row r="91" spans="5:8" x14ac:dyDescent="0.25">
      <c r="E91"/>
      <c r="F91"/>
      <c r="G91"/>
      <c r="H91"/>
    </row>
    <row r="92" spans="5:8" ht="15.75" customHeight="1" x14ac:dyDescent="0.25">
      <c r="E92"/>
      <c r="F92"/>
      <c r="G92"/>
      <c r="H92"/>
    </row>
    <row r="93" spans="5:8" ht="15.75" customHeight="1" x14ac:dyDescent="0.25">
      <c r="E93"/>
      <c r="F93"/>
      <c r="G93"/>
      <c r="H93"/>
    </row>
    <row r="94" spans="5:8" ht="15.75" customHeight="1" x14ac:dyDescent="0.25">
      <c r="E94"/>
      <c r="F94"/>
      <c r="G94"/>
      <c r="H94"/>
    </row>
    <row r="95" spans="5:8" ht="15.75" customHeight="1" x14ac:dyDescent="0.25">
      <c r="E95"/>
      <c r="F95"/>
      <c r="G95"/>
      <c r="H95"/>
    </row>
    <row r="96" spans="5:8" ht="15.75" customHeight="1" x14ac:dyDescent="0.25">
      <c r="E96"/>
      <c r="F96"/>
      <c r="G96"/>
      <c r="H96"/>
    </row>
    <row r="97" spans="5:8" x14ac:dyDescent="0.25">
      <c r="E97"/>
      <c r="F97"/>
      <c r="G97"/>
      <c r="H97"/>
    </row>
    <row r="98" spans="5:8" x14ac:dyDescent="0.25">
      <c r="E98"/>
      <c r="F98"/>
      <c r="G98"/>
      <c r="H98"/>
    </row>
    <row r="99" spans="5:8" x14ac:dyDescent="0.25">
      <c r="E99"/>
      <c r="F99"/>
      <c r="G99"/>
      <c r="H99"/>
    </row>
    <row r="100" spans="5:8" x14ac:dyDescent="0.25">
      <c r="E100"/>
      <c r="F100"/>
      <c r="G100"/>
      <c r="H100"/>
    </row>
    <row r="101" spans="5:8" x14ac:dyDescent="0.25">
      <c r="E101"/>
      <c r="F101"/>
      <c r="G101"/>
      <c r="H101"/>
    </row>
    <row r="102" spans="5:8" x14ac:dyDescent="0.25">
      <c r="E102"/>
      <c r="F102"/>
      <c r="G102"/>
      <c r="H102"/>
    </row>
    <row r="103" spans="5:8" x14ac:dyDescent="0.25">
      <c r="E103"/>
      <c r="F103"/>
      <c r="G103"/>
      <c r="H103"/>
    </row>
    <row r="104" spans="5:8" x14ac:dyDescent="0.25">
      <c r="E104"/>
      <c r="F104"/>
      <c r="G104"/>
      <c r="H104"/>
    </row>
    <row r="105" spans="5:8" x14ac:dyDescent="0.25">
      <c r="E105"/>
      <c r="F105"/>
      <c r="G105"/>
      <c r="H105"/>
    </row>
    <row r="106" spans="5:8" x14ac:dyDescent="0.25">
      <c r="E106"/>
      <c r="F106"/>
      <c r="G106"/>
      <c r="H106"/>
    </row>
    <row r="107" spans="5:8" x14ac:dyDescent="0.25">
      <c r="F107"/>
      <c r="G107"/>
      <c r="H107"/>
    </row>
    <row r="108" spans="5:8" x14ac:dyDescent="0.25">
      <c r="F108"/>
      <c r="G108"/>
      <c r="H108"/>
    </row>
    <row r="109" spans="5:8" x14ac:dyDescent="0.25">
      <c r="F109"/>
      <c r="G109"/>
      <c r="H109"/>
    </row>
    <row r="110" spans="5:8" x14ac:dyDescent="0.25">
      <c r="F110"/>
      <c r="G110"/>
      <c r="H110"/>
    </row>
    <row r="111" spans="5:8" x14ac:dyDescent="0.25">
      <c r="F111"/>
      <c r="G111"/>
      <c r="H111"/>
    </row>
    <row r="112" spans="5:8" x14ac:dyDescent="0.25">
      <c r="F112"/>
      <c r="G112"/>
      <c r="H112"/>
    </row>
    <row r="113" spans="6:8" x14ac:dyDescent="0.25">
      <c r="F113"/>
      <c r="G113"/>
      <c r="H113"/>
    </row>
  </sheetData>
  <pageMargins left="0.7" right="0.7" top="0.75" bottom="0.75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2026-02-20T10:55:56Z</dcterms:modified>
</cp:coreProperties>
</file>